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F2FAC8C7-2195-40D1-A325-E5E310ACD6E4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dec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8" l="1"/>
  <c r="D18" i="8" s="1"/>
  <c r="C19" i="8"/>
  <c r="C17" i="8" s="1"/>
  <c r="D27" i="8"/>
  <c r="C26" i="8"/>
  <c r="D25" i="8"/>
  <c r="C24" i="8"/>
  <c r="D24" i="8" s="1"/>
  <c r="C23" i="8"/>
  <c r="D23" i="8" s="1"/>
  <c r="D22" i="8"/>
  <c r="D21" i="8" s="1"/>
  <c r="C21" i="8"/>
  <c r="B21" i="8"/>
  <c r="C20" i="8"/>
  <c r="D20" i="8" s="1"/>
  <c r="B17" i="8"/>
  <c r="D16" i="8"/>
  <c r="D15" i="8"/>
  <c r="D14" i="8"/>
  <c r="D13" i="8"/>
  <c r="B12" i="8"/>
  <c r="D12" i="8" s="1"/>
  <c r="D9" i="8"/>
  <c r="C9" i="8"/>
  <c r="B28" i="8" l="1"/>
  <c r="D19" i="8"/>
  <c r="D17" i="8"/>
  <c r="C28" i="8"/>
  <c r="D28" i="8"/>
  <c r="D26" i="8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<sst xmlns="http://schemas.openxmlformats.org/spreadsheetml/2006/main" count="33" uniqueCount="33">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</sst>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2C16-5E9C-4AB3-A52F-03F5A9007283}">
  <sheetPr>
    <tabColor rgb="FFFFFF00"/>
  </sheetPr>
  <dimension ref="A1:F33"/>
  <sheetViews>
    <sheetView tabSelected="1" topLeftCell="A14" workbookViewId="0">
      <selection activeCell="B18" sqref="B18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11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12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16880000</v>
      </c>
      <c r="C17" s="25">
        <f>C18+C19</f>
        <v>4589000</v>
      </c>
      <c r="D17" s="26">
        <f>D18+D19</f>
        <v>21469000</v>
      </c>
    </row>
    <row r="18" spans="1:6" ht="31.5" x14ac:dyDescent="0.25">
      <c r="A18" s="22" t="s">
        <v>16</v>
      </c>
      <c r="B18" s="23">
        <f>16894000+32000-75000+29000</f>
        <v>16880000</v>
      </c>
      <c r="C18" s="23"/>
      <c r="D18" s="27">
        <f>B18+C18</f>
        <v>16880000</v>
      </c>
    </row>
    <row r="19" spans="1:6" x14ac:dyDescent="0.25">
      <c r="A19" s="28" t="s">
        <v>17</v>
      </c>
      <c r="B19" s="23"/>
      <c r="C19" s="23">
        <f>6106000-517000-800000-200000</f>
        <v>4589000</v>
      </c>
      <c r="D19" s="27">
        <f>B19+C19</f>
        <v>4589000</v>
      </c>
    </row>
    <row r="20" spans="1:6" s="12" customFormat="1" x14ac:dyDescent="0.25">
      <c r="A20" s="9" t="s">
        <v>18</v>
      </c>
      <c r="B20" s="25"/>
      <c r="C20" s="25">
        <f>133000-60000</f>
        <v>73000</v>
      </c>
      <c r="D20" s="26">
        <f>B20+C20</f>
        <v>73000</v>
      </c>
    </row>
    <row r="21" spans="1:6" s="12" customFormat="1" ht="15" customHeight="1" x14ac:dyDescent="0.25">
      <c r="A21" s="9" t="s">
        <v>19</v>
      </c>
      <c r="B21" s="25">
        <f>B22+B23+B24+B25</f>
        <v>39000</v>
      </c>
      <c r="C21" s="25">
        <f>C22+C23+C24+C25</f>
        <v>7606000</v>
      </c>
      <c r="D21" s="26">
        <f>D22+D23+D24+D25</f>
        <v>7645000</v>
      </c>
    </row>
    <row r="22" spans="1:6" s="12" customFormat="1" ht="58.5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f>1569000+218000+282000+12000</f>
        <v>2081000</v>
      </c>
      <c r="D23" s="31">
        <f t="shared" si="0"/>
        <v>2081000</v>
      </c>
    </row>
    <row r="24" spans="1:6" s="12" customFormat="1" x14ac:dyDescent="0.25">
      <c r="A24" s="29" t="s">
        <v>22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f>250000-39000</f>
        <v>211000</v>
      </c>
      <c r="D26" s="26">
        <f t="shared" si="0"/>
        <v>211000</v>
      </c>
    </row>
    <row r="27" spans="1:6" s="12" customFormat="1" ht="25.5" x14ac:dyDescent="0.25">
      <c r="A27" s="35" t="s">
        <v>25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26</v>
      </c>
      <c r="B28" s="40">
        <f>B21+B17+B12</f>
        <v>18830000</v>
      </c>
      <c r="C28" s="40">
        <f>C21+C20+C17+C9+C26+C27</f>
        <v>13663029</v>
      </c>
      <c r="D28" s="41">
        <f>B28+C28</f>
        <v>32493029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2025-12-05T07:01:21Z</cp:lastPrinted>
  <dcterms:created xsi:type="dcterms:W3CDTF">2025-03-07T06:44:45Z</dcterms:created>
  <dcterms:modified xsi:type="dcterms:W3CDTF">2025-12-08T12:27:21Z</dcterms:modified>
</cp:coreProperties>
</file>